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2025\Usługi Leśne na 2026 r. 1 tura\Dokumentacja przetargowa\Pakiet nr 2\"/>
    </mc:Choice>
  </mc:AlternateContent>
  <xr:revisionPtr revIDLastSave="0" documentId="13_ncr:1_{4808D3CD-2057-44FD-BC61-CD140065141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4" i="1" l="1"/>
  <c r="I93" i="1"/>
  <c r="K92" i="1"/>
  <c r="L92" i="1" s="1"/>
  <c r="I92" i="1"/>
  <c r="K91" i="1"/>
  <c r="L91" i="1" s="1"/>
  <c r="I91" i="1"/>
  <c r="I90" i="1"/>
  <c r="K90" i="1" s="1"/>
  <c r="L90" i="1" s="1"/>
  <c r="I89" i="1"/>
  <c r="I88" i="1"/>
  <c r="I87" i="1"/>
  <c r="K87" i="1" s="1"/>
  <c r="L87" i="1" s="1"/>
  <c r="I86" i="1"/>
  <c r="K86" i="1" s="1"/>
  <c r="L86" i="1" s="1"/>
  <c r="I85" i="1"/>
  <c r="I84" i="1"/>
  <c r="I83" i="1"/>
  <c r="K83" i="1" s="1"/>
  <c r="I82" i="1"/>
  <c r="K81" i="1"/>
  <c r="L81" i="1" s="1"/>
  <c r="I81" i="1"/>
  <c r="I80" i="1"/>
  <c r="I79" i="1"/>
  <c r="K78" i="1"/>
  <c r="L78" i="1" s="1"/>
  <c r="I78" i="1"/>
  <c r="K77" i="1"/>
  <c r="L77" i="1" s="1"/>
  <c r="I77" i="1"/>
  <c r="I76" i="1"/>
  <c r="K76" i="1" s="1"/>
  <c r="L76" i="1" s="1"/>
  <c r="I75" i="1"/>
  <c r="I74" i="1"/>
  <c r="I73" i="1"/>
  <c r="K73" i="1" s="1"/>
  <c r="L73" i="1" s="1"/>
  <c r="I72" i="1"/>
  <c r="K72" i="1" s="1"/>
  <c r="L72" i="1" s="1"/>
  <c r="I71" i="1"/>
  <c r="I70" i="1"/>
  <c r="I69" i="1"/>
  <c r="I68" i="1"/>
  <c r="K67" i="1"/>
  <c r="L67" i="1" s="1"/>
  <c r="I67" i="1"/>
  <c r="I66" i="1"/>
  <c r="I65" i="1"/>
  <c r="K64" i="1"/>
  <c r="L64" i="1" s="1"/>
  <c r="I64" i="1"/>
  <c r="K63" i="1"/>
  <c r="L63" i="1" s="1"/>
  <c r="I63" i="1"/>
  <c r="I62" i="1"/>
  <c r="K62" i="1" s="1"/>
  <c r="L62" i="1" s="1"/>
  <c r="I61" i="1"/>
  <c r="I60" i="1"/>
  <c r="K60" i="1" s="1"/>
  <c r="I59" i="1"/>
  <c r="K59" i="1" s="1"/>
  <c r="L59" i="1" s="1"/>
  <c r="I58" i="1"/>
  <c r="K58" i="1" s="1"/>
  <c r="L58" i="1" s="1"/>
  <c r="I57" i="1"/>
  <c r="I56" i="1"/>
  <c r="I55" i="1"/>
  <c r="K55" i="1" s="1"/>
  <c r="I52" i="1"/>
  <c r="K47" i="1"/>
  <c r="L47" i="1" s="1"/>
  <c r="I47" i="1"/>
  <c r="I42" i="1"/>
  <c r="I37" i="1"/>
  <c r="K32" i="1"/>
  <c r="L32" i="1" s="1"/>
  <c r="I32" i="1"/>
  <c r="F96" i="1" s="1"/>
  <c r="L74" i="1" l="1"/>
  <c r="L79" i="1"/>
  <c r="L57" i="1"/>
  <c r="L93" i="1"/>
  <c r="L89" i="1"/>
  <c r="L66" i="1"/>
  <c r="L80" i="1"/>
  <c r="L71" i="1"/>
  <c r="L82" i="1"/>
  <c r="L94" i="1"/>
  <c r="K69" i="1"/>
  <c r="L69" i="1" s="1"/>
  <c r="L55" i="1"/>
  <c r="K52" i="1"/>
  <c r="L52" i="1" s="1"/>
  <c r="K68" i="1"/>
  <c r="L68" i="1" s="1"/>
  <c r="K82" i="1"/>
  <c r="K74" i="1"/>
  <c r="L83" i="1"/>
  <c r="K88" i="1"/>
  <c r="L88" i="1" s="1"/>
  <c r="K37" i="1"/>
  <c r="L37" i="1" s="1"/>
  <c r="L60" i="1"/>
  <c r="K65" i="1"/>
  <c r="L65" i="1" s="1"/>
  <c r="K79" i="1"/>
  <c r="K93" i="1"/>
  <c r="K56" i="1"/>
  <c r="L56" i="1" s="1"/>
  <c r="K70" i="1"/>
  <c r="L70" i="1" s="1"/>
  <c r="K84" i="1"/>
  <c r="L84" i="1" s="1"/>
  <c r="K61" i="1"/>
  <c r="L61" i="1" s="1"/>
  <c r="K75" i="1"/>
  <c r="L75" i="1" s="1"/>
  <c r="K89" i="1"/>
  <c r="K42" i="1"/>
  <c r="L42" i="1" s="1"/>
  <c r="K66" i="1"/>
  <c r="K80" i="1"/>
  <c r="K94" i="1"/>
  <c r="K57" i="1"/>
  <c r="K71" i="1"/>
  <c r="K85" i="1"/>
  <c r="L85" i="1" s="1"/>
  <c r="F97" i="1" l="1"/>
  <c r="B26" i="1" s="1"/>
</calcChain>
</file>

<file path=xl/sharedStrings.xml><?xml version="1.0" encoding="utf-8"?>
<sst xmlns="http://schemas.openxmlformats.org/spreadsheetml/2006/main" count="279" uniqueCount="174">
  <si>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</si>
  <si>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</si>
  <si>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</si>
  <si>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</si>
  <si>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</si>
  <si>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</si>
  <si>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</si>
  <si>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</si>
  <si>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</si>
  <si>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</si>
  <si>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</si>
  <si>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</si>
  <si>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</si>
  <si>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</si>
  <si>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</si>
  <si>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</si>
  <si>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</si>
  <si>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</si>
  <si>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</si>
  <si>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</si>
  <si>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</si>
  <si>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</si>
  <si>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</si>
  <si>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</si>
  <si>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</si>
  <si>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</si>
  <si>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</si>
  <si>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</si>
  <si>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</si>
  <si>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</si>
  <si>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</si>
  <si>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</si>
  <si>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</si>
  <si>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</si>
  <si>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</si>
  <si>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</si>
  <si>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</si>
  <si>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</si>
  <si>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</si>
  <si>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</si>
  <si>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</si>
  <si>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</si>
  <si>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</si>
  <si>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</si>
  <si>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</si>
  <si>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</si>
  <si>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</si>
  <si>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</si>
  <si>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</si>
  <si>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</si>
  <si>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</si>
  <si>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</si>
  <si>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</si>
  <si>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</si>
  <si>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</si>
  <si>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</si>
  <si>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</si>
  <si>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</si>
  <si>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</si>
  <si>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</si>
  <si>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</si>
  <si>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</si>
  <si>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</si>
  <si>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</si>
  <si>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</si>
  <si>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</si>
  <si>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</si>
  <si>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</si>
  <si>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</si>
  <si>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</si>
  <si>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</si>
  <si>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</si>
  <si>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</si>
  <si>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</si>
  <si>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</si>
  <si>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</si>
  <si>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138</t>
  </si>
  <si>
    <t>ZAB-OSLZG</t>
  </si>
  <si>
    <t>Zabezpieczanie sadzonek przed zgryzaniem osłonkami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</si>
  <si>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</si>
  <si>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</si>
  <si>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</si>
  <si>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</si>
  <si>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</si>
  <si>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</si>
  <si>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</si>
  <si>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</si>
  <si>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</si>
  <si>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</si>
  <si>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</si>
  <si>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</si>
  <si>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</si>
  <si>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</si>
  <si>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</si>
  <si>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</si>
  <si>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</si>
  <si>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</si>
  <si>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</si>
  <si>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</si>
  <si>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</si>
  <si>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</si>
  <si>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</si>
  <si>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</si>
  <si>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</si>
  <si>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</si>
  <si>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</si>
  <si>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</si>
  <si>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</si>
  <si>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</si>
  <si>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</si>
  <si>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</si>
  <si>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</si>
  <si>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</si>
  <si>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</si>
  <si>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</si>
  <si>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</si>
  <si>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</si>
  <si>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</si>
  <si>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</si>
  <si>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</si>
  <si>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</si>
  <si>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</si>
  <si>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</si>
  <si>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</si>
  <si>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</si>
  <si>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</si>
  <si>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</si>
  <si>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</si>
  <si>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</si>
  <si>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</si>
  <si>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</si>
  <si>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</si>
  <si>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</si>
  <si>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</si>
  <si>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</si>
  <si>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</si>
  <si>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</si>
  <si>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</si>
  <si>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</si>
  <si>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</si>
  <si>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</si>
  <si>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</si>
  <si>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</si>
  <si>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</si>
  <si>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</si>
  <si>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</si>
  <si>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</si>
  <si>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</si>
  <si>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</si>
  <si>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</si>
  <si>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</si>
  <si>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2026''  składamy niniejszym ofertę na pakiet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</si>
  <si>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</si>
  <si>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</si>
  <si>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</si>
  <si>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</si>
  <si>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</si>
  <si>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</si>
  <si>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</si>
  <si>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</si>
  <si>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</si>
  <si>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</si>
  <si>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</si>
  <si>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</si>
  <si>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</si>
  <si>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</si>
  <si>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</si>
  <si>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</si>
  <si>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</si>
  <si>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905</t>
  </si>
  <si>
    <t>DYŻUR-PM</t>
  </si>
  <si>
    <t>Dyżur ciągnika z osprzętem</t>
  </si>
  <si>
    <t>MIES</t>
  </si>
  <si>
    <r>
      <t>7. Oświadczamy, że następujące usługi stanowiące przedmiot zamówienia wykonają poszczególni Wykonawcy wspólnie ubiegający się o udzielenie zamówienia**</t>
    </r>
    <r>
      <rPr>
        <b/>
        <sz val="11"/>
        <color rgb="FF333333"/>
        <rFont val="Arial"/>
        <family val="2"/>
        <charset val="238"/>
      </rPr>
      <t xml:space="preserve"> 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</si>
</sst>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39" fontId="1" fillId="2" borderId="5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39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 applyProtection="1">
      <alignment horizontal="righ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7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5"/>
  <sheetViews>
    <sheetView tabSelected="1" workbookViewId="0">
      <selection activeCell="R111" sqref="R111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7" t="s">
        <v>143</v>
      </c>
      <c r="K2" s="37"/>
      <c r="L2" s="37"/>
      <c r="M2" s="37"/>
      <c r="N2" s="37"/>
      <c r="O2" s="37"/>
      <c r="P2" s="37"/>
    </row>
    <row r="3" spans="2:16" s="1" customFormat="1" ht="28.95" customHeight="1" x14ac:dyDescent="0.2">
      <c r="B3" s="54"/>
      <c r="C3" s="54"/>
      <c r="D3" s="54"/>
      <c r="E3" s="54"/>
    </row>
    <row r="4" spans="2:16" s="1" customFormat="1" ht="2.7" customHeight="1" x14ac:dyDescent="0.2">
      <c r="B4" s="33"/>
      <c r="C4" s="33"/>
      <c r="D4" s="33"/>
      <c r="E4" s="33"/>
    </row>
    <row r="5" spans="2:16" s="1" customFormat="1" ht="28.95" customHeight="1" x14ac:dyDescent="0.2">
      <c r="B5" s="55"/>
      <c r="C5" s="55"/>
      <c r="D5" s="55"/>
      <c r="E5" s="55"/>
    </row>
    <row r="6" spans="2:16" s="1" customFormat="1" ht="2.7" customHeight="1" x14ac:dyDescent="0.2">
      <c r="B6" s="33"/>
      <c r="C6" s="33"/>
      <c r="D6" s="33"/>
      <c r="E6" s="33"/>
    </row>
    <row r="7" spans="2:16" s="1" customFormat="1" ht="28.95" customHeight="1" x14ac:dyDescent="0.2">
      <c r="B7" s="55"/>
      <c r="C7" s="55"/>
      <c r="D7" s="55"/>
      <c r="E7" s="55"/>
    </row>
    <row r="8" spans="2:16" s="1" customFormat="1" ht="5.25" customHeight="1" x14ac:dyDescent="0.2">
      <c r="B8" s="33"/>
      <c r="C8" s="33"/>
      <c r="D8" s="33"/>
      <c r="E8" s="33"/>
    </row>
    <row r="9" spans="2:16" s="1" customFormat="1" ht="4.2" customHeight="1" x14ac:dyDescent="0.2"/>
    <row r="10" spans="2:16" s="1" customFormat="1" ht="6.9" customHeight="1" x14ac:dyDescent="0.2">
      <c r="B10" s="36" t="s">
        <v>144</v>
      </c>
      <c r="C10" s="36"/>
      <c r="D10" s="36"/>
      <c r="E10" s="36"/>
    </row>
    <row r="11" spans="2:16" s="1" customFormat="1" ht="12.45" customHeight="1" x14ac:dyDescent="0.2">
      <c r="B11" s="36"/>
      <c r="C11" s="36"/>
      <c r="D11" s="36"/>
      <c r="E11" s="36"/>
      <c r="G11" s="23"/>
      <c r="H11" s="48" t="s">
        <v>145</v>
      </c>
      <c r="I11" s="48"/>
      <c r="J11" s="48"/>
      <c r="K11" s="48"/>
      <c r="L11" s="48"/>
      <c r="M11" s="48"/>
      <c r="N11" s="48"/>
      <c r="O11" s="48"/>
    </row>
    <row r="12" spans="2:16" s="1" customFormat="1" ht="7.95" customHeight="1" x14ac:dyDescent="0.2">
      <c r="H12" s="48"/>
      <c r="I12" s="48"/>
      <c r="J12" s="48"/>
      <c r="K12" s="48"/>
      <c r="L12" s="48"/>
      <c r="M12" s="48"/>
      <c r="N12" s="48"/>
      <c r="O12" s="48"/>
    </row>
    <row r="13" spans="2:16" s="1" customFormat="1" ht="20.25" customHeight="1" x14ac:dyDescent="0.2"/>
    <row r="14" spans="2:16" s="1" customFormat="1" ht="24" customHeight="1" x14ac:dyDescent="0.2">
      <c r="F14" s="41" t="s">
        <v>146</v>
      </c>
      <c r="G14" s="41"/>
      <c r="H14" s="41"/>
      <c r="I14" s="41"/>
    </row>
    <row r="15" spans="2:16" s="1" customFormat="1" ht="43.2" customHeight="1" x14ac:dyDescent="0.2"/>
    <row r="16" spans="2:16" s="1" customFormat="1" ht="20.7" customHeight="1" x14ac:dyDescent="0.2">
      <c r="C16" s="27" t="s">
        <v>147</v>
      </c>
      <c r="D16" s="27"/>
      <c r="E16" s="27"/>
    </row>
    <row r="17" spans="2:13" s="1" customFormat="1" ht="2.7" customHeight="1" x14ac:dyDescent="0.2"/>
    <row r="18" spans="2:13" s="1" customFormat="1" ht="20.7" customHeight="1" x14ac:dyDescent="0.2">
      <c r="C18" s="27" t="s">
        <v>148</v>
      </c>
      <c r="D18" s="27"/>
      <c r="E18" s="27"/>
    </row>
    <row r="19" spans="2:13" s="1" customFormat="1" ht="2.7" customHeight="1" x14ac:dyDescent="0.2"/>
    <row r="20" spans="2:13" s="1" customFormat="1" ht="20.7" customHeight="1" x14ac:dyDescent="0.2">
      <c r="C20" s="27" t="s">
        <v>149</v>
      </c>
      <c r="D20" s="27"/>
      <c r="E20" s="27"/>
    </row>
    <row r="21" spans="2:13" s="1" customFormat="1" ht="2.7" customHeight="1" x14ac:dyDescent="0.2"/>
    <row r="22" spans="2:13" s="1" customFormat="1" ht="20.7" customHeight="1" x14ac:dyDescent="0.2">
      <c r="C22" s="27" t="s">
        <v>150</v>
      </c>
      <c r="D22" s="27"/>
      <c r="E22" s="27"/>
    </row>
    <row r="23" spans="2:13" s="1" customFormat="1" ht="34.65" customHeight="1" x14ac:dyDescent="0.2"/>
    <row r="24" spans="2:13" s="1" customFormat="1" ht="50.1" customHeight="1" x14ac:dyDescent="0.2">
      <c r="B24" s="31" t="s">
        <v>151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7" t="s">
        <v>152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8215</v>
      </c>
      <c r="H32" s="18">
        <v>0</v>
      </c>
      <c r="I32" s="17">
        <f>ROUND(G32* H32,2)</f>
        <v>0</v>
      </c>
      <c r="J32" s="5">
        <v>8</v>
      </c>
      <c r="K32" s="17">
        <f>ROUND(I32* J32/100,2)</f>
        <v>0</v>
      </c>
      <c r="L32" s="39">
        <f>ROUND(I32+ K32,2)</f>
        <v>0</v>
      </c>
      <c r="M32" s="40"/>
    </row>
    <row r="33" spans="2:13" s="1" customFormat="1" ht="3.15" customHeight="1" x14ac:dyDescent="0.2"/>
    <row r="34" spans="2:13" s="1" customFormat="1" ht="18.149999999999999" customHeight="1" x14ac:dyDescent="0.2">
      <c r="B34" s="27" t="s">
        <v>153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12813</v>
      </c>
      <c r="H37" s="18">
        <v>0</v>
      </c>
      <c r="I37" s="17">
        <f>ROUND(G37* H37,2)</f>
        <v>0</v>
      </c>
      <c r="J37" s="5">
        <v>8</v>
      </c>
      <c r="K37" s="17">
        <f>ROUND(I37* J37/100,2)</f>
        <v>0</v>
      </c>
      <c r="L37" s="39">
        <f>ROUND(I37+ K37,2)</f>
        <v>0</v>
      </c>
      <c r="M37" s="40"/>
    </row>
    <row r="38" spans="2:13" s="1" customFormat="1" ht="3.15" customHeight="1" x14ac:dyDescent="0.2"/>
    <row r="39" spans="2:13" s="1" customFormat="1" ht="18.149999999999999" customHeight="1" x14ac:dyDescent="0.2">
      <c r="B39" s="27" t="s">
        <v>154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9063</v>
      </c>
      <c r="H42" s="18">
        <v>0</v>
      </c>
      <c r="I42" s="17">
        <f>ROUND(G42* H42,2)</f>
        <v>0</v>
      </c>
      <c r="J42" s="5">
        <v>8</v>
      </c>
      <c r="K42" s="17">
        <f>ROUND(I42* J42/100,2)</f>
        <v>0</v>
      </c>
      <c r="L42" s="39">
        <f>ROUND(I42+ K42,2)</f>
        <v>0</v>
      </c>
      <c r="M42" s="40"/>
    </row>
    <row r="43" spans="2:13" s="1" customFormat="1" ht="3.15" customHeight="1" x14ac:dyDescent="0.2"/>
    <row r="44" spans="2:13" s="1" customFormat="1" ht="18.149999999999999" customHeight="1" x14ac:dyDescent="0.2">
      <c r="B44" s="27" t="s">
        <v>155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2593</v>
      </c>
      <c r="H47" s="18">
        <v>0</v>
      </c>
      <c r="I47" s="17">
        <f>ROUND(G47* H47,2)</f>
        <v>0</v>
      </c>
      <c r="J47" s="5">
        <v>8</v>
      </c>
      <c r="K47" s="17">
        <f>ROUND(I47* J47/100,2)</f>
        <v>0</v>
      </c>
      <c r="L47" s="39">
        <f>ROUND(I47+ K47,2)</f>
        <v>0</v>
      </c>
      <c r="M47" s="40"/>
    </row>
    <row r="48" spans="2:13" s="1" customFormat="1" ht="3.15" customHeight="1" x14ac:dyDescent="0.2"/>
    <row r="49" spans="2:13" s="1" customFormat="1" ht="18.149999999999999" customHeight="1" x14ac:dyDescent="0.2">
      <c r="B49" s="27" t="s">
        <v>156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730</v>
      </c>
      <c r="H52" s="18">
        <v>0</v>
      </c>
      <c r="I52" s="17">
        <f>ROUND(G52* H52,2)</f>
        <v>0</v>
      </c>
      <c r="J52" s="5">
        <v>8</v>
      </c>
      <c r="K52" s="17">
        <f>ROUND(I52* J52/100,2)</f>
        <v>0</v>
      </c>
      <c r="L52" s="39">
        <f>ROUND(I52+ K52,2)</f>
        <v>0</v>
      </c>
      <c r="M52" s="40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160</v>
      </c>
      <c r="H55" s="18">
        <v>0</v>
      </c>
      <c r="I55" s="17">
        <f t="shared" ref="I55:I94" si="0">ROUND(G55* H55,2)</f>
        <v>0</v>
      </c>
      <c r="J55" s="5">
        <v>8</v>
      </c>
      <c r="K55" s="17">
        <f t="shared" ref="K55:K94" si="1">ROUND(I55* J55/100,2)</f>
        <v>0</v>
      </c>
      <c r="L55" s="39">
        <f t="shared" ref="L55:L94" si="2">ROUND(I55+ K55,2)</f>
        <v>0</v>
      </c>
      <c r="M55" s="40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63.03</v>
      </c>
      <c r="H56" s="18">
        <v>0</v>
      </c>
      <c r="I56" s="17">
        <f t="shared" si="0"/>
        <v>0</v>
      </c>
      <c r="J56" s="5">
        <v>8</v>
      </c>
      <c r="K56" s="17">
        <f t="shared" si="1"/>
        <v>0</v>
      </c>
      <c r="L56" s="39">
        <f t="shared" si="2"/>
        <v>0</v>
      </c>
      <c r="M56" s="40"/>
    </row>
    <row r="57" spans="2:13" s="1" customFormat="1" ht="28.9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2.5</v>
      </c>
      <c r="H57" s="18">
        <v>0</v>
      </c>
      <c r="I57" s="17">
        <f t="shared" si="0"/>
        <v>0</v>
      </c>
      <c r="J57" s="5">
        <v>8</v>
      </c>
      <c r="K57" s="17">
        <f t="shared" si="1"/>
        <v>0</v>
      </c>
      <c r="L57" s="39">
        <f t="shared" si="2"/>
        <v>0</v>
      </c>
      <c r="M57" s="40"/>
    </row>
    <row r="58" spans="2:13" s="1" customFormat="1" ht="28.9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</v>
      </c>
      <c r="H58" s="18">
        <v>0</v>
      </c>
      <c r="I58" s="17">
        <f t="shared" si="0"/>
        <v>0</v>
      </c>
      <c r="J58" s="5">
        <v>8</v>
      </c>
      <c r="K58" s="17">
        <f t="shared" si="1"/>
        <v>0</v>
      </c>
      <c r="L58" s="39">
        <f t="shared" si="2"/>
        <v>0</v>
      </c>
      <c r="M58" s="40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</v>
      </c>
      <c r="H59" s="18">
        <v>0</v>
      </c>
      <c r="I59" s="17">
        <f t="shared" si="0"/>
        <v>0</v>
      </c>
      <c r="J59" s="5">
        <v>8</v>
      </c>
      <c r="K59" s="17">
        <f t="shared" si="1"/>
        <v>0</v>
      </c>
      <c r="L59" s="39">
        <f t="shared" si="2"/>
        <v>0</v>
      </c>
      <c r="M59" s="40"/>
    </row>
    <row r="60" spans="2:13" s="1" customFormat="1" ht="28.9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230.18</v>
      </c>
      <c r="H60" s="18">
        <v>0</v>
      </c>
      <c r="I60" s="17">
        <f t="shared" si="0"/>
        <v>0</v>
      </c>
      <c r="J60" s="5">
        <v>8</v>
      </c>
      <c r="K60" s="17">
        <f t="shared" si="1"/>
        <v>0</v>
      </c>
      <c r="L60" s="39">
        <f t="shared" si="2"/>
        <v>0</v>
      </c>
      <c r="M60" s="40"/>
    </row>
    <row r="61" spans="2:13" s="1" customFormat="1" ht="19.649999999999999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49.35</v>
      </c>
      <c r="H61" s="18">
        <v>0</v>
      </c>
      <c r="I61" s="17">
        <f t="shared" si="0"/>
        <v>0</v>
      </c>
      <c r="J61" s="5">
        <v>8</v>
      </c>
      <c r="K61" s="17">
        <f t="shared" si="1"/>
        <v>0</v>
      </c>
      <c r="L61" s="39">
        <f t="shared" si="2"/>
        <v>0</v>
      </c>
      <c r="M61" s="40"/>
    </row>
    <row r="62" spans="2:13" s="1" customFormat="1" ht="28.95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43.36</v>
      </c>
      <c r="H62" s="18">
        <v>0</v>
      </c>
      <c r="I62" s="17">
        <f t="shared" si="0"/>
        <v>0</v>
      </c>
      <c r="J62" s="5">
        <v>8</v>
      </c>
      <c r="K62" s="17">
        <f t="shared" si="1"/>
        <v>0</v>
      </c>
      <c r="L62" s="39">
        <f t="shared" si="2"/>
        <v>0</v>
      </c>
      <c r="M62" s="40"/>
    </row>
    <row r="63" spans="2:13" s="1" customFormat="1" ht="28.9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36</v>
      </c>
      <c r="G63" s="8">
        <v>61.92</v>
      </c>
      <c r="H63" s="18">
        <v>0</v>
      </c>
      <c r="I63" s="17">
        <f t="shared" si="0"/>
        <v>0</v>
      </c>
      <c r="J63" s="5">
        <v>8</v>
      </c>
      <c r="K63" s="17">
        <f t="shared" si="1"/>
        <v>0</v>
      </c>
      <c r="L63" s="39">
        <f t="shared" si="2"/>
        <v>0</v>
      </c>
      <c r="M63" s="40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113.29</v>
      </c>
      <c r="H64" s="18">
        <v>0</v>
      </c>
      <c r="I64" s="17">
        <f t="shared" si="0"/>
        <v>0</v>
      </c>
      <c r="J64" s="5">
        <v>8</v>
      </c>
      <c r="K64" s="17">
        <f t="shared" si="1"/>
        <v>0</v>
      </c>
      <c r="L64" s="39">
        <f t="shared" si="2"/>
        <v>0</v>
      </c>
      <c r="M64" s="40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76.260000000000005</v>
      </c>
      <c r="H65" s="18">
        <v>0</v>
      </c>
      <c r="I65" s="17">
        <f t="shared" si="0"/>
        <v>0</v>
      </c>
      <c r="J65" s="5">
        <v>8</v>
      </c>
      <c r="K65" s="17">
        <f t="shared" si="1"/>
        <v>0</v>
      </c>
      <c r="L65" s="39">
        <f t="shared" si="2"/>
        <v>0</v>
      </c>
      <c r="M65" s="40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32</v>
      </c>
      <c r="G66" s="8">
        <v>18.079999999999998</v>
      </c>
      <c r="H66" s="18">
        <v>0</v>
      </c>
      <c r="I66" s="17">
        <f t="shared" si="0"/>
        <v>0</v>
      </c>
      <c r="J66" s="5">
        <v>8</v>
      </c>
      <c r="K66" s="17">
        <f t="shared" si="1"/>
        <v>0</v>
      </c>
      <c r="L66" s="39">
        <f t="shared" si="2"/>
        <v>0</v>
      </c>
      <c r="M66" s="40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32</v>
      </c>
      <c r="G67" s="8">
        <v>214.15</v>
      </c>
      <c r="H67" s="18">
        <v>0</v>
      </c>
      <c r="I67" s="17">
        <f t="shared" si="0"/>
        <v>0</v>
      </c>
      <c r="J67" s="5">
        <v>8</v>
      </c>
      <c r="K67" s="17">
        <f t="shared" si="1"/>
        <v>0</v>
      </c>
      <c r="L67" s="39">
        <f t="shared" si="2"/>
        <v>0</v>
      </c>
      <c r="M67" s="40"/>
    </row>
    <row r="68" spans="2:13" s="1" customFormat="1" ht="28.9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15</v>
      </c>
      <c r="H68" s="18">
        <v>0</v>
      </c>
      <c r="I68" s="17">
        <f t="shared" si="0"/>
        <v>0</v>
      </c>
      <c r="J68" s="5">
        <v>8</v>
      </c>
      <c r="K68" s="17">
        <f t="shared" si="1"/>
        <v>0</v>
      </c>
      <c r="L68" s="39">
        <f t="shared" si="2"/>
        <v>0</v>
      </c>
      <c r="M68" s="40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27</v>
      </c>
      <c r="H69" s="18">
        <v>0</v>
      </c>
      <c r="I69" s="17">
        <f t="shared" si="0"/>
        <v>0</v>
      </c>
      <c r="J69" s="5">
        <v>8</v>
      </c>
      <c r="K69" s="17">
        <f t="shared" si="1"/>
        <v>0</v>
      </c>
      <c r="L69" s="39">
        <f t="shared" si="2"/>
        <v>0</v>
      </c>
      <c r="M69" s="40"/>
    </row>
    <row r="70" spans="2:13" s="1" customFormat="1" ht="28.9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9</v>
      </c>
      <c r="H70" s="18">
        <v>0</v>
      </c>
      <c r="I70" s="17">
        <f t="shared" si="0"/>
        <v>0</v>
      </c>
      <c r="J70" s="5">
        <v>8</v>
      </c>
      <c r="K70" s="17">
        <f t="shared" si="1"/>
        <v>0</v>
      </c>
      <c r="L70" s="39">
        <f t="shared" si="2"/>
        <v>0</v>
      </c>
      <c r="M70" s="40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14.81</v>
      </c>
      <c r="H71" s="18">
        <v>0</v>
      </c>
      <c r="I71" s="17">
        <f t="shared" si="0"/>
        <v>0</v>
      </c>
      <c r="J71" s="5">
        <v>8</v>
      </c>
      <c r="K71" s="17">
        <f t="shared" si="1"/>
        <v>0</v>
      </c>
      <c r="L71" s="39">
        <f t="shared" si="2"/>
        <v>0</v>
      </c>
      <c r="M71" s="40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47.78</v>
      </c>
      <c r="H72" s="18">
        <v>0</v>
      </c>
      <c r="I72" s="17">
        <f t="shared" si="0"/>
        <v>0</v>
      </c>
      <c r="J72" s="5">
        <v>8</v>
      </c>
      <c r="K72" s="17">
        <f t="shared" si="1"/>
        <v>0</v>
      </c>
      <c r="L72" s="39">
        <f t="shared" si="2"/>
        <v>0</v>
      </c>
      <c r="M72" s="40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101.74</v>
      </c>
      <c r="H73" s="18">
        <v>0</v>
      </c>
      <c r="I73" s="17">
        <f t="shared" si="0"/>
        <v>0</v>
      </c>
      <c r="J73" s="5">
        <v>8</v>
      </c>
      <c r="K73" s="17">
        <f t="shared" si="1"/>
        <v>0</v>
      </c>
      <c r="L73" s="39">
        <f t="shared" si="2"/>
        <v>0</v>
      </c>
      <c r="M73" s="40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32</v>
      </c>
      <c r="G74" s="8">
        <v>1.52</v>
      </c>
      <c r="H74" s="18">
        <v>0</v>
      </c>
      <c r="I74" s="17">
        <f t="shared" si="0"/>
        <v>0</v>
      </c>
      <c r="J74" s="5">
        <v>8</v>
      </c>
      <c r="K74" s="17">
        <f t="shared" si="1"/>
        <v>0</v>
      </c>
      <c r="L74" s="39">
        <f t="shared" si="2"/>
        <v>0</v>
      </c>
      <c r="M74" s="40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55.4</v>
      </c>
      <c r="H75" s="18">
        <v>0</v>
      </c>
      <c r="I75" s="17">
        <f t="shared" si="0"/>
        <v>0</v>
      </c>
      <c r="J75" s="5">
        <v>23</v>
      </c>
      <c r="K75" s="17">
        <f t="shared" si="1"/>
        <v>0</v>
      </c>
      <c r="L75" s="39">
        <f t="shared" si="2"/>
        <v>0</v>
      </c>
      <c r="M75" s="40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4.09</v>
      </c>
      <c r="H76" s="18">
        <v>0</v>
      </c>
      <c r="I76" s="17">
        <f t="shared" si="0"/>
        <v>0</v>
      </c>
      <c r="J76" s="5">
        <v>23</v>
      </c>
      <c r="K76" s="17">
        <f t="shared" si="1"/>
        <v>0</v>
      </c>
      <c r="L76" s="39">
        <f t="shared" si="2"/>
        <v>0</v>
      </c>
      <c r="M76" s="40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135</v>
      </c>
      <c r="H77" s="18">
        <v>0</v>
      </c>
      <c r="I77" s="17">
        <f t="shared" si="0"/>
        <v>0</v>
      </c>
      <c r="J77" s="5">
        <v>23</v>
      </c>
      <c r="K77" s="17">
        <f t="shared" si="1"/>
        <v>0</v>
      </c>
      <c r="L77" s="39">
        <f t="shared" si="2"/>
        <v>0</v>
      </c>
      <c r="M77" s="40"/>
    </row>
    <row r="78" spans="2:13" s="1" customFormat="1" ht="19.64999999999999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27</v>
      </c>
      <c r="H78" s="18">
        <v>0</v>
      </c>
      <c r="I78" s="17">
        <f t="shared" si="0"/>
        <v>0</v>
      </c>
      <c r="J78" s="5">
        <v>8</v>
      </c>
      <c r="K78" s="17">
        <f t="shared" si="1"/>
        <v>0</v>
      </c>
      <c r="L78" s="39">
        <f t="shared" si="2"/>
        <v>0</v>
      </c>
      <c r="M78" s="40"/>
    </row>
    <row r="79" spans="2:13" s="1" customFormat="1" ht="19.649999999999999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19</v>
      </c>
      <c r="H79" s="18">
        <v>0</v>
      </c>
      <c r="I79" s="17">
        <f t="shared" si="0"/>
        <v>0</v>
      </c>
      <c r="J79" s="5">
        <v>8</v>
      </c>
      <c r="K79" s="17">
        <f t="shared" si="1"/>
        <v>0</v>
      </c>
      <c r="L79" s="39">
        <f t="shared" si="2"/>
        <v>0</v>
      </c>
      <c r="M79" s="40"/>
    </row>
    <row r="80" spans="2:13" s="1" customFormat="1" ht="28.95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93</v>
      </c>
      <c r="G80" s="8">
        <v>22</v>
      </c>
      <c r="H80" s="18">
        <v>0</v>
      </c>
      <c r="I80" s="17">
        <f t="shared" si="0"/>
        <v>0</v>
      </c>
      <c r="J80" s="5">
        <v>8</v>
      </c>
      <c r="K80" s="17">
        <f t="shared" si="1"/>
        <v>0</v>
      </c>
      <c r="L80" s="39">
        <f t="shared" si="2"/>
        <v>0</v>
      </c>
      <c r="M80" s="40"/>
    </row>
    <row r="81" spans="2:13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93</v>
      </c>
      <c r="G81" s="8">
        <v>80</v>
      </c>
      <c r="H81" s="18">
        <v>0</v>
      </c>
      <c r="I81" s="17">
        <f t="shared" si="0"/>
        <v>0</v>
      </c>
      <c r="J81" s="5">
        <v>8</v>
      </c>
      <c r="K81" s="17">
        <f t="shared" si="1"/>
        <v>0</v>
      </c>
      <c r="L81" s="39">
        <f t="shared" si="2"/>
        <v>0</v>
      </c>
      <c r="M81" s="40"/>
    </row>
    <row r="82" spans="2:13" s="1" customFormat="1" ht="28.95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106</v>
      </c>
      <c r="G82" s="8">
        <v>400</v>
      </c>
      <c r="H82" s="18">
        <v>0</v>
      </c>
      <c r="I82" s="17">
        <f t="shared" si="0"/>
        <v>0</v>
      </c>
      <c r="J82" s="5">
        <v>8</v>
      </c>
      <c r="K82" s="17">
        <f t="shared" si="1"/>
        <v>0</v>
      </c>
      <c r="L82" s="39">
        <f t="shared" si="2"/>
        <v>0</v>
      </c>
      <c r="M82" s="40"/>
    </row>
    <row r="83" spans="2:13" s="1" customFormat="1" ht="19.649999999999999" customHeight="1" x14ac:dyDescent="0.2">
      <c r="B83" s="5">
        <v>34</v>
      </c>
      <c r="C83" s="6" t="s">
        <v>107</v>
      </c>
      <c r="D83" s="6" t="s">
        <v>108</v>
      </c>
      <c r="E83" s="7" t="s">
        <v>109</v>
      </c>
      <c r="F83" s="6" t="s">
        <v>89</v>
      </c>
      <c r="G83" s="8">
        <v>1762</v>
      </c>
      <c r="H83" s="18">
        <v>0</v>
      </c>
      <c r="I83" s="17">
        <f t="shared" si="0"/>
        <v>0</v>
      </c>
      <c r="J83" s="5">
        <v>8</v>
      </c>
      <c r="K83" s="17">
        <f t="shared" si="1"/>
        <v>0</v>
      </c>
      <c r="L83" s="39">
        <f t="shared" si="2"/>
        <v>0</v>
      </c>
      <c r="M83" s="40"/>
    </row>
    <row r="84" spans="2:13" s="1" customFormat="1" ht="19.649999999999999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89</v>
      </c>
      <c r="G84" s="8">
        <v>72</v>
      </c>
      <c r="H84" s="18">
        <v>0</v>
      </c>
      <c r="I84" s="17">
        <f t="shared" si="0"/>
        <v>0</v>
      </c>
      <c r="J84" s="5">
        <v>8</v>
      </c>
      <c r="K84" s="17">
        <f t="shared" si="1"/>
        <v>0</v>
      </c>
      <c r="L84" s="39">
        <f t="shared" si="2"/>
        <v>0</v>
      </c>
      <c r="M84" s="40"/>
    </row>
    <row r="85" spans="2:13" s="1" customFormat="1" ht="19.649999999999999" customHeight="1" x14ac:dyDescent="0.2">
      <c r="B85" s="5">
        <v>36</v>
      </c>
      <c r="C85" s="6" t="s">
        <v>113</v>
      </c>
      <c r="D85" s="6" t="s">
        <v>114</v>
      </c>
      <c r="E85" s="7" t="s">
        <v>115</v>
      </c>
      <c r="F85" s="6" t="s">
        <v>89</v>
      </c>
      <c r="G85" s="8">
        <v>413</v>
      </c>
      <c r="H85" s="18">
        <v>0</v>
      </c>
      <c r="I85" s="17">
        <f t="shared" si="0"/>
        <v>0</v>
      </c>
      <c r="J85" s="5">
        <v>8</v>
      </c>
      <c r="K85" s="17">
        <f t="shared" si="1"/>
        <v>0</v>
      </c>
      <c r="L85" s="39">
        <f t="shared" si="2"/>
        <v>0</v>
      </c>
      <c r="M85" s="40"/>
    </row>
    <row r="86" spans="2:13" s="1" customFormat="1" ht="19.649999999999999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89</v>
      </c>
      <c r="G86" s="8">
        <v>20</v>
      </c>
      <c r="H86" s="18">
        <v>0</v>
      </c>
      <c r="I86" s="17">
        <f t="shared" si="0"/>
        <v>0</v>
      </c>
      <c r="J86" s="5">
        <v>8</v>
      </c>
      <c r="K86" s="17">
        <f t="shared" si="1"/>
        <v>0</v>
      </c>
      <c r="L86" s="39">
        <f t="shared" si="2"/>
        <v>0</v>
      </c>
      <c r="M86" s="40"/>
    </row>
    <row r="87" spans="2:13" s="1" customFormat="1" ht="19.649999999999999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89</v>
      </c>
      <c r="G87" s="8">
        <v>414</v>
      </c>
      <c r="H87" s="18">
        <v>0</v>
      </c>
      <c r="I87" s="17">
        <f t="shared" si="0"/>
        <v>0</v>
      </c>
      <c r="J87" s="5">
        <v>8</v>
      </c>
      <c r="K87" s="17">
        <f t="shared" si="1"/>
        <v>0</v>
      </c>
      <c r="L87" s="39">
        <f t="shared" si="2"/>
        <v>0</v>
      </c>
      <c r="M87" s="40"/>
    </row>
    <row r="88" spans="2:13" s="1" customFormat="1" ht="19.649999999999999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36</v>
      </c>
      <c r="G88" s="8">
        <v>0.63</v>
      </c>
      <c r="H88" s="18">
        <v>0</v>
      </c>
      <c r="I88" s="17">
        <f t="shared" si="0"/>
        <v>0</v>
      </c>
      <c r="J88" s="5">
        <v>8</v>
      </c>
      <c r="K88" s="17">
        <f t="shared" si="1"/>
        <v>0</v>
      </c>
      <c r="L88" s="39">
        <f t="shared" si="2"/>
        <v>0</v>
      </c>
      <c r="M88" s="40"/>
    </row>
    <row r="89" spans="2:13" s="1" customFormat="1" ht="19.649999999999999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22</v>
      </c>
      <c r="G89" s="8">
        <v>3.99</v>
      </c>
      <c r="H89" s="18">
        <v>0</v>
      </c>
      <c r="I89" s="17">
        <f t="shared" si="0"/>
        <v>0</v>
      </c>
      <c r="J89" s="5">
        <v>8</v>
      </c>
      <c r="K89" s="17">
        <f t="shared" si="1"/>
        <v>0</v>
      </c>
      <c r="L89" s="39">
        <f t="shared" si="2"/>
        <v>0</v>
      </c>
      <c r="M89" s="40"/>
    </row>
    <row r="90" spans="2:13" s="1" customFormat="1" ht="19.649999999999999" customHeight="1" x14ac:dyDescent="0.2">
      <c r="B90" s="5">
        <v>41</v>
      </c>
      <c r="C90" s="6" t="s">
        <v>128</v>
      </c>
      <c r="D90" s="6" t="s">
        <v>129</v>
      </c>
      <c r="E90" s="7" t="s">
        <v>109</v>
      </c>
      <c r="F90" s="6" t="s">
        <v>89</v>
      </c>
      <c r="G90" s="8">
        <v>114</v>
      </c>
      <c r="H90" s="18">
        <v>0</v>
      </c>
      <c r="I90" s="17">
        <f t="shared" si="0"/>
        <v>0</v>
      </c>
      <c r="J90" s="5">
        <v>8</v>
      </c>
      <c r="K90" s="17">
        <f t="shared" si="1"/>
        <v>0</v>
      </c>
      <c r="L90" s="39">
        <f t="shared" si="2"/>
        <v>0</v>
      </c>
      <c r="M90" s="40"/>
    </row>
    <row r="91" spans="2:13" s="1" customFormat="1" ht="19.649999999999999" customHeight="1" x14ac:dyDescent="0.2">
      <c r="B91" s="5">
        <v>42</v>
      </c>
      <c r="C91" s="6" t="s">
        <v>130</v>
      </c>
      <c r="D91" s="6" t="s">
        <v>131</v>
      </c>
      <c r="E91" s="7" t="s">
        <v>115</v>
      </c>
      <c r="F91" s="6" t="s">
        <v>89</v>
      </c>
      <c r="G91" s="8">
        <v>12</v>
      </c>
      <c r="H91" s="18">
        <v>0</v>
      </c>
      <c r="I91" s="17">
        <f t="shared" si="0"/>
        <v>0</v>
      </c>
      <c r="J91" s="5">
        <v>8</v>
      </c>
      <c r="K91" s="17">
        <f t="shared" si="1"/>
        <v>0</v>
      </c>
      <c r="L91" s="39">
        <f t="shared" si="2"/>
        <v>0</v>
      </c>
      <c r="M91" s="40"/>
    </row>
    <row r="92" spans="2:13" s="1" customFormat="1" ht="19.649999999999999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89</v>
      </c>
      <c r="G92" s="8">
        <v>12</v>
      </c>
      <c r="H92" s="18">
        <v>0</v>
      </c>
      <c r="I92" s="17">
        <f t="shared" si="0"/>
        <v>0</v>
      </c>
      <c r="J92" s="5">
        <v>8</v>
      </c>
      <c r="K92" s="17">
        <f t="shared" si="1"/>
        <v>0</v>
      </c>
      <c r="L92" s="39">
        <f t="shared" si="2"/>
        <v>0</v>
      </c>
      <c r="M92" s="40"/>
    </row>
    <row r="93" spans="2:13" s="1" customFormat="1" ht="19.649999999999999" customHeight="1" x14ac:dyDescent="0.2">
      <c r="B93" s="9">
        <v>44</v>
      </c>
      <c r="C93" s="10" t="s">
        <v>135</v>
      </c>
      <c r="D93" s="10" t="s">
        <v>136</v>
      </c>
      <c r="E93" s="11" t="s">
        <v>121</v>
      </c>
      <c r="F93" s="10" t="s">
        <v>89</v>
      </c>
      <c r="G93" s="12">
        <v>37</v>
      </c>
      <c r="H93" s="20">
        <v>0</v>
      </c>
      <c r="I93" s="19">
        <f t="shared" si="0"/>
        <v>0</v>
      </c>
      <c r="J93" s="9">
        <v>8</v>
      </c>
      <c r="K93" s="19">
        <f t="shared" si="1"/>
        <v>0</v>
      </c>
      <c r="L93" s="56">
        <f t="shared" si="2"/>
        <v>0</v>
      </c>
      <c r="M93" s="57"/>
    </row>
    <row r="94" spans="2:13" s="1" customFormat="1" ht="19.649999999999999" customHeight="1" x14ac:dyDescent="0.2">
      <c r="B94" s="13">
        <v>48</v>
      </c>
      <c r="C94" s="14" t="s">
        <v>169</v>
      </c>
      <c r="D94" s="14" t="s">
        <v>170</v>
      </c>
      <c r="E94" s="15" t="s">
        <v>171</v>
      </c>
      <c r="F94" s="14" t="s">
        <v>172</v>
      </c>
      <c r="G94" s="16">
        <v>7</v>
      </c>
      <c r="H94" s="22">
        <v>0</v>
      </c>
      <c r="I94" s="21">
        <f t="shared" si="0"/>
        <v>0</v>
      </c>
      <c r="J94" s="13">
        <v>8</v>
      </c>
      <c r="K94" s="21">
        <f t="shared" si="1"/>
        <v>0</v>
      </c>
      <c r="L94" s="52">
        <f t="shared" si="2"/>
        <v>0</v>
      </c>
      <c r="M94" s="53"/>
    </row>
    <row r="95" spans="2:13" s="1" customFormat="1" ht="55.95" customHeight="1" x14ac:dyDescent="0.2"/>
    <row r="96" spans="2:13" s="1" customFormat="1" ht="21.45" customHeight="1" x14ac:dyDescent="0.2">
      <c r="B96" s="34" t="s">
        <v>137</v>
      </c>
      <c r="C96" s="34"/>
      <c r="D96" s="34"/>
      <c r="E96" s="34"/>
      <c r="F96" s="42">
        <f>ROUND(I32+I37+I42+I47+I52+I55+I56+I57+I58+I59+I60+I61+I62+I63+I64+I65+I66+I67+I68+I69+I70+I71+I72+I73+I74+I75+I76+I77+I78+I79+I80+I81+I82+I83+I84+I85+I86+I87+I88+I89+I90+I91+I92+I93+I94,2)</f>
        <v>0</v>
      </c>
      <c r="G96" s="43"/>
      <c r="H96" s="43"/>
      <c r="I96" s="43"/>
      <c r="J96" s="43"/>
      <c r="K96" s="43"/>
      <c r="L96" s="43"/>
      <c r="M96" s="44"/>
    </row>
    <row r="97" spans="2:14" s="1" customFormat="1" ht="21.45" customHeight="1" x14ac:dyDescent="0.2">
      <c r="B97" s="34" t="s">
        <v>138</v>
      </c>
      <c r="C97" s="34"/>
      <c r="D97" s="34"/>
      <c r="E97" s="34"/>
      <c r="F97" s="45">
        <f>ROUND(L32+L37+L42+L47+L52+L55+L56+L57+L58+L59+L60+L61+L62+L63+L64+L65+L66+L67+L68+L69+L70+L71+L72+L73+L74+L75+L76+L77+L78+L79+L80+L81+L82+L83+L84+L85+L86+L87+L88+L89+L90+L91+L92+L93+L94,2)</f>
        <v>0</v>
      </c>
      <c r="G97" s="46"/>
      <c r="H97" s="46"/>
      <c r="I97" s="46"/>
      <c r="J97" s="46"/>
      <c r="K97" s="46"/>
      <c r="L97" s="46"/>
      <c r="M97" s="47"/>
    </row>
    <row r="98" spans="2:14" s="1" customFormat="1" ht="11.1" customHeight="1" x14ac:dyDescent="0.2"/>
    <row r="99" spans="2:14" s="1" customFormat="1" ht="80.099999999999994" customHeight="1" x14ac:dyDescent="0.2">
      <c r="B99" s="24" t="s">
        <v>157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7" customHeight="1" x14ac:dyDescent="0.2"/>
    <row r="101" spans="2:14" s="1" customFormat="1" ht="110.1" customHeight="1" x14ac:dyDescent="0.2">
      <c r="B101" s="24" t="s">
        <v>158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2:14" s="1" customFormat="1" ht="5.25" customHeight="1" x14ac:dyDescent="0.2"/>
    <row r="103" spans="2:14" s="1" customFormat="1" ht="110.1" customHeight="1" x14ac:dyDescent="0.2">
      <c r="B103" s="25" t="s">
        <v>159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 s="1" customFormat="1" ht="5.25" customHeight="1" x14ac:dyDescent="0.2"/>
    <row r="105" spans="2:14" s="1" customFormat="1" ht="37.950000000000003" customHeight="1" x14ac:dyDescent="0.2">
      <c r="C105" s="35" t="s">
        <v>139</v>
      </c>
      <c r="D105" s="35"/>
      <c r="E105" s="35"/>
      <c r="F105" s="28" t="s">
        <v>140</v>
      </c>
      <c r="G105" s="28"/>
      <c r="H105" s="28"/>
      <c r="I105" s="28"/>
      <c r="J105" s="28"/>
      <c r="K105" s="28"/>
      <c r="L105" s="28"/>
    </row>
    <row r="106" spans="2:14" s="1" customFormat="1" ht="28.95" customHeight="1" x14ac:dyDescent="0.2"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4" s="1" customFormat="1" ht="28.95" customHeight="1" x14ac:dyDescent="0.2"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95" customHeight="1" x14ac:dyDescent="0.2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95" customHeight="1" x14ac:dyDescent="0.2"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.7" customHeight="1" x14ac:dyDescent="0.2"/>
    <row r="111" spans="2:14" s="1" customFormat="1" ht="203.1" customHeight="1" x14ac:dyDescent="0.2">
      <c r="B111" s="24" t="s">
        <v>160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2:14" s="1" customFormat="1" ht="2.7" customHeight="1" x14ac:dyDescent="0.2"/>
    <row r="113" spans="2:14" s="1" customFormat="1" ht="36.9" customHeight="1" x14ac:dyDescent="0.2">
      <c r="B113" s="50" t="s">
        <v>173</v>
      </c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</row>
    <row r="114" spans="2:14" s="1" customFormat="1" ht="2.7" customHeight="1" x14ac:dyDescent="0.2"/>
    <row r="115" spans="2:14" s="1" customFormat="1" ht="37.950000000000003" customHeight="1" x14ac:dyDescent="0.2">
      <c r="C115" s="35" t="s">
        <v>141</v>
      </c>
      <c r="D115" s="35"/>
      <c r="E115" s="35"/>
      <c r="F115" s="29" t="s">
        <v>142</v>
      </c>
      <c r="G115" s="29"/>
      <c r="H115" s="29"/>
      <c r="I115" s="29"/>
      <c r="J115" s="29"/>
      <c r="K115" s="29"/>
      <c r="L115" s="29"/>
    </row>
    <row r="116" spans="2:14" s="1" customFormat="1" ht="28.95" customHeight="1" x14ac:dyDescent="0.2"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2:14" s="1" customFormat="1" ht="28.95" customHeight="1" x14ac:dyDescent="0.2"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2:14" s="1" customFormat="1" ht="28.95" customHeight="1" x14ac:dyDescent="0.2"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2:14" s="1" customFormat="1" ht="28.95" customHeight="1" x14ac:dyDescent="0.2"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2:14" s="1" customFormat="1" ht="2.7" customHeight="1" x14ac:dyDescent="0.2"/>
    <row r="121" spans="2:14" s="1" customFormat="1" ht="159.9" customHeight="1" x14ac:dyDescent="0.2">
      <c r="B121" s="24" t="s">
        <v>161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s="1" customFormat="1" ht="2.7" customHeight="1" x14ac:dyDescent="0.2"/>
    <row r="123" spans="2:14" s="1" customFormat="1" ht="54.9" customHeight="1" x14ac:dyDescent="0.2">
      <c r="B123" s="24" t="s">
        <v>162</v>
      </c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s="1" customFormat="1" ht="2.7" customHeight="1" x14ac:dyDescent="0.2"/>
    <row r="125" spans="2:14" s="1" customFormat="1" ht="60" customHeight="1" x14ac:dyDescent="0.2">
      <c r="B125" s="25" t="s">
        <v>163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</row>
    <row r="126" spans="2:14" s="1" customFormat="1" ht="2.7" customHeight="1" x14ac:dyDescent="0.2"/>
    <row r="127" spans="2:14" s="1" customFormat="1" ht="48" customHeight="1" x14ac:dyDescent="0.2">
      <c r="B127" s="25" t="s">
        <v>164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</row>
    <row r="128" spans="2:14" s="1" customFormat="1" ht="2.7" customHeight="1" x14ac:dyDescent="0.2"/>
    <row r="129" spans="2:14" s="1" customFormat="1" ht="125.1" customHeight="1" x14ac:dyDescent="0.2">
      <c r="B129" s="24" t="s">
        <v>165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</row>
    <row r="130" spans="2:14" s="1" customFormat="1" ht="2.7" customHeight="1" x14ac:dyDescent="0.2"/>
    <row r="131" spans="2:14" s="1" customFormat="1" ht="84.9" customHeight="1" x14ac:dyDescent="0.2">
      <c r="B131" s="24" t="s">
        <v>166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</row>
    <row r="132" spans="2:14" s="1" customFormat="1" ht="86.85" customHeight="1" x14ac:dyDescent="0.2"/>
    <row r="133" spans="2:14" s="1" customFormat="1" ht="17.7" customHeight="1" x14ac:dyDescent="0.2">
      <c r="J133" s="49" t="s">
        <v>167</v>
      </c>
      <c r="K133" s="49"/>
      <c r="L133" s="49"/>
    </row>
    <row r="134" spans="2:14" s="1" customFormat="1" ht="145.19999999999999" customHeight="1" x14ac:dyDescent="0.2"/>
    <row r="135" spans="2:14" s="1" customFormat="1" ht="81.599999999999994" customHeight="1" x14ac:dyDescent="0.2">
      <c r="B135" s="30" t="s">
        <v>168</v>
      </c>
      <c r="C135" s="30"/>
      <c r="D135" s="30"/>
      <c r="E135" s="30"/>
      <c r="F135" s="30"/>
      <c r="G135" s="30"/>
      <c r="H135" s="30"/>
      <c r="I135" s="30"/>
      <c r="J135" s="30"/>
      <c r="K135" s="30"/>
    </row>
  </sheetData>
  <mergeCells count="109">
    <mergeCell ref="L90:M90"/>
    <mergeCell ref="L91:M91"/>
    <mergeCell ref="L92:M92"/>
    <mergeCell ref="L93:M93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6:M86"/>
    <mergeCell ref="L87:M87"/>
    <mergeCell ref="B3:E3"/>
    <mergeCell ref="B5:E5"/>
    <mergeCell ref="B7:E7"/>
    <mergeCell ref="L88:M88"/>
    <mergeCell ref="L89:M89"/>
    <mergeCell ref="L61:M61"/>
    <mergeCell ref="L62:M62"/>
    <mergeCell ref="L63:M63"/>
    <mergeCell ref="L64:M64"/>
    <mergeCell ref="L65:M65"/>
    <mergeCell ref="L66:M66"/>
    <mergeCell ref="F14:I14"/>
    <mergeCell ref="F96:M96"/>
    <mergeCell ref="F97:M97"/>
    <mergeCell ref="H11:O12"/>
    <mergeCell ref="J133:L133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9:N129"/>
    <mergeCell ref="B131:N131"/>
    <mergeCell ref="B103:N103"/>
    <mergeCell ref="B111:N111"/>
    <mergeCell ref="B113:N113"/>
    <mergeCell ref="B121:N121"/>
    <mergeCell ref="L94:M94"/>
    <mergeCell ref="L79:M79"/>
    <mergeCell ref="L80:M80"/>
    <mergeCell ref="L81:M8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B135:K135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6:E96"/>
    <mergeCell ref="B97:E97"/>
    <mergeCell ref="B99:N99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B10:E11"/>
    <mergeCell ref="B101:N101"/>
    <mergeCell ref="B123:N123"/>
    <mergeCell ref="B125:N125"/>
    <mergeCell ref="B127:N127"/>
    <mergeCell ref="C118:E118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L67:M67"/>
    <mergeCell ref="L68:M68"/>
    <mergeCell ref="L69:M69"/>
    <mergeCell ref="F119:L119"/>
    <mergeCell ref="L82:M82"/>
    <mergeCell ref="L83:M83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2025-10-30T09:37:19Z</cp:lastPrinted>
  <dcterms:created xsi:type="dcterms:W3CDTF">2025-10-16T11:33:12Z</dcterms:created>
  <dcterms:modified xsi:type="dcterms:W3CDTF">2025-10-30T09:37:29Z</dcterms:modified>
</cp:coreProperties>
</file>